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F42" i="4"/>
  <c r="F46" i="4" s="1"/>
  <c r="F48" i="4" s="1"/>
  <c r="G35" i="4"/>
  <c r="F35" i="4"/>
  <c r="G30" i="4"/>
  <c r="F30" i="4"/>
  <c r="G24" i="4"/>
  <c r="F24" i="4"/>
  <c r="F26" i="4" s="1"/>
  <c r="G14" i="4"/>
  <c r="G26" i="4" s="1"/>
  <c r="F14" i="4"/>
  <c r="C26" i="4"/>
  <c r="B26" i="4"/>
  <c r="C13" i="4"/>
  <c r="C28" i="4" s="1"/>
  <c r="B13" i="4"/>
  <c r="B28" i="4" s="1"/>
  <c r="G48" i="4" l="1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<sst xmlns="http://schemas.openxmlformats.org/spreadsheetml/2006/main" count="66" uniqueCount="66">
  <si>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</si>
  <si>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</si>
  <si>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</si>
  <si>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</si>
  <si>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</si>
  <si>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</si>
  <si>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</si>
  <si>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</si>
  <si>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</si>
  <si>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</si>
  <si>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</si>
  <si>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</si>
  <si>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</si>
  <si>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</si>
  <si>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</si>
  <si>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</si>
  <si>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</si>
  <si>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</si>
  <si>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</si>
  <si>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</si>
  <si>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</si>
  <si>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</si>
  <si>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</si>
  <si>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</si>
  <si>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</si>
  <si>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</si>
  <si>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</si>
  <si>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</si>
  <si>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</si>
  <si>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</si>
  <si>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</si>
  <si>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</si>
  <si>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</si>
  <si>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</si>
  <si>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</si>
  <si>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</si>
  <si>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</si>
  <si>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</si>
  <si>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</si>
  <si>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</si>
  <si>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</si>
  <si>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</si>
  <si>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</si>
  <si>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</si>
  <si>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</si>
  <si>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</si>
  <si>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</si>
  <si>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</si>
  <si>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</si>
  <si>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</si>
  <si>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</si>
  <si>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</si>
  <si>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</si>
  <si>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</si>
  <si>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</si>
  <si>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</si>
  <si>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</si>
  <si>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</si>
  <si>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</si>
  <si>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TESORERO CONSEJO
C.P. LUZ MARIA CUEVAS JUAREZ</t>
  </si>
  <si>
    <t>JEFE DE DEPTO CONTABILIDAD
C.P. MARIA DE LA LUZ CARACHEO ACOSTA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</si>
  <si>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</si>
  <si>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</si>
  <si>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</si>
  <si>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PRESIDENTE DEL CONSEJO
C.P.C. LUIS MARTIN LOPEZ FLORES</t>
  </si>
  <si>
    <t>JUNTA MUNICIPAL DE AGUA POTABLE Y ALCANTARILLADO DE CORTAZAR, GTO.
Estado de Situación Financiera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</si>
</sst>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zoomScaleSheetLayoutView="100" workbookViewId="0">
      <selection activeCell="A2" sqref="A2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6" width="18.83203125" style="4" customWidth="1"/>
    <col min="7" max="7" width="21.5" style="4" customWidth="1"/>
    <col min="8" max="16384" width="12" style="2"/>
  </cols>
  <sheetData>
    <row r="1" spans="1:7" ht="39.950000000000003" customHeight="1" x14ac:dyDescent="0.2">
      <c r="A1" s="46" t="s">
        <v>65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42678646.840000004</v>
      </c>
      <c r="C5" s="12">
        <v>37657852.299999997</v>
      </c>
      <c r="D5" s="17"/>
      <c r="E5" s="11" t="s">
        <v>41</v>
      </c>
      <c r="F5" s="12">
        <v>507873.75</v>
      </c>
      <c r="G5" s="5">
        <v>1365544.88</v>
      </c>
    </row>
    <row r="6" spans="1:7" x14ac:dyDescent="0.2">
      <c r="A6" s="30" t="s">
        <v>28</v>
      </c>
      <c r="B6" s="12">
        <v>4868027.84</v>
      </c>
      <c r="C6" s="12">
        <v>4523318.12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543938.87</v>
      </c>
      <c r="C7" s="12">
        <v>85338.09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986148.06</v>
      </c>
      <c r="C9" s="12">
        <v>957667.81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206080.6</v>
      </c>
      <c r="G10" s="5">
        <v>206080.6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-0.68</v>
      </c>
      <c r="G12" s="5">
        <v>-0.68</v>
      </c>
    </row>
    <row r="13" spans="1:7" x14ac:dyDescent="0.2">
      <c r="A13" s="37" t="s">
        <v>5</v>
      </c>
      <c r="B13" s="10">
        <f>SUM(B5:B11)</f>
        <v>49076761.610000007</v>
      </c>
      <c r="C13" s="10">
        <f>SUM(C5:C11)</f>
        <v>43224176.32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713953.66999999993</v>
      </c>
      <c r="G14" s="5">
        <f>SUM(G5:G12)</f>
        <v>1571624.8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108827014.76000001</v>
      </c>
      <c r="C18" s="12">
        <v>104786840.04000001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16411530.59</v>
      </c>
      <c r="C19" s="12">
        <v>15089036.33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8308371.4500000002</v>
      </c>
      <c r="C20" s="12">
        <v>6757087.3600000003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-44824951.369999997</v>
      </c>
      <c r="C21" s="12">
        <v>-42995089.899999999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3042044.36</v>
      </c>
      <c r="C22" s="12">
        <v>1877447.14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91764009.790000007</v>
      </c>
      <c r="C26" s="10">
        <f>SUM(C16:C24)</f>
        <v>85515320.970000014</v>
      </c>
      <c r="D26" s="17"/>
      <c r="E26" s="39" t="s">
        <v>57</v>
      </c>
      <c r="F26" s="10">
        <f>SUM(F24+F14)</f>
        <v>713953.66999999993</v>
      </c>
      <c r="G26" s="6">
        <f>SUM(G14+G24)</f>
        <v>1571624.8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140840771.40000001</v>
      </c>
      <c r="C28" s="10">
        <f>C13+C26</f>
        <v>128739497.29000002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71428754.25</v>
      </c>
      <c r="G30" s="6">
        <f>SUM(G31:G33)</f>
        <v>64410036.119999997</v>
      </c>
    </row>
    <row r="31" spans="1:7" x14ac:dyDescent="0.2">
      <c r="A31" s="31"/>
      <c r="B31" s="15"/>
      <c r="C31" s="15"/>
      <c r="D31" s="17"/>
      <c r="E31" s="11" t="s">
        <v>2</v>
      </c>
      <c r="F31" s="12">
        <v>71428754.25</v>
      </c>
      <c r="G31" s="5">
        <v>64410036.119999997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68698063.480000004</v>
      </c>
      <c r="G35" s="6">
        <f>SUM(G36:G40)</f>
        <v>62757836.370000005</v>
      </c>
    </row>
    <row r="36" spans="1:7" x14ac:dyDescent="0.2">
      <c r="A36" s="31"/>
      <c r="B36" s="15"/>
      <c r="C36" s="15"/>
      <c r="D36" s="17"/>
      <c r="E36" s="11" t="s">
        <v>52</v>
      </c>
      <c r="F36" s="12">
        <v>8692293.7699999996</v>
      </c>
      <c r="G36" s="5">
        <v>17459211.690000001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60005769.710000001</v>
      </c>
      <c r="G37" s="5">
        <v>45298624.68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140126817.73000002</v>
      </c>
      <c r="G46" s="5">
        <f>SUM(G42+G35+G30)</f>
        <v>127167872.49000001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140840771.40000001</v>
      </c>
      <c r="G48" s="20">
        <f>G46+G26</f>
        <v>128739497.29000001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3" t="s">
        <v>58</v>
      </c>
    </row>
    <row r="54" spans="1:7" x14ac:dyDescent="0.2">
      <c r="C54" s="1"/>
    </row>
    <row r="55" spans="1:7" x14ac:dyDescent="0.2">
      <c r="A55" s="1" t="s">
        <v>61</v>
      </c>
      <c r="B55" s="2" t="s">
        <v>62</v>
      </c>
      <c r="F55" s="2" t="s">
        <v>63</v>
      </c>
    </row>
    <row r="56" spans="1:7" s="3" customFormat="1" ht="45" customHeight="1" x14ac:dyDescent="0.2">
      <c r="A56" s="44" t="s">
        <v>64</v>
      </c>
      <c r="B56" s="49" t="s">
        <v>59</v>
      </c>
      <c r="C56" s="49"/>
      <c r="D56" s="45"/>
      <c r="E56" s="45"/>
      <c r="F56" s="49" t="s">
        <v>60</v>
      </c>
      <c r="G56" s="49"/>
    </row>
  </sheetData>
  <sheetProtection formatCells="0" formatColumns="0" formatRows="0" autoFilter="0"/>
  <mergeCells count="3">
    <mergeCell ref="A1:G1"/>
    <mergeCell ref="B56:C56"/>
    <mergeCell ref="F56:G56"/>
  </mergeCells>
  <printOptions horizontalCentered="1"/>
  <pageMargins left="0.59055118110236227" right="0.59055118110236227" top="0.78740157480314965" bottom="0.78740157480314965" header="0" footer="0"/>
  <pageSetup scale="7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2019-04-26T16:33:41Z</cp:lastPrinted>
  <dcterms:created xsi:type="dcterms:W3CDTF">2012-12-11T20:26:08Z</dcterms:created>
  <dcterms:modified xsi:type="dcterms:W3CDTF">2020-01-23T15:39:19Z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